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E:\tomoko\数理・データサイエンス・AIのための数学基礎\参考ファイル\"/>
    </mc:Choice>
  </mc:AlternateContent>
  <xr:revisionPtr revIDLastSave="0" documentId="13_ncr:1_{4610FE01-DA35-4284-98FD-C4FCFF5F37E6}" xr6:coauthVersionLast="47" xr6:coauthVersionMax="47" xr10:uidLastSave="{00000000-0000-0000-0000-000000000000}"/>
  <bookViews>
    <workbookView xWindow="1896" yWindow="456" windowWidth="17988" windowHeight="11784" xr2:uid="{446B73A2-F1C3-4D6A-99E6-AD7B7153349B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2" i="1" l="1"/>
  <c r="C9" i="1"/>
  <c r="F6" i="1" s="1"/>
  <c r="I6" i="1" l="1"/>
  <c r="F5" i="1"/>
  <c r="F4" i="1"/>
  <c r="F3" i="1"/>
  <c r="F2" i="1"/>
  <c r="B9" i="1"/>
  <c r="E5" i="1" l="1"/>
  <c r="H5" i="1" s="1"/>
  <c r="E4" i="1"/>
  <c r="H4" i="1" s="1"/>
  <c r="E6" i="1"/>
  <c r="E2" i="1"/>
  <c r="H2" i="1" s="1"/>
  <c r="E3" i="1"/>
  <c r="H3" i="1" s="1"/>
  <c r="I2" i="1"/>
  <c r="I3" i="1"/>
  <c r="I5" i="1"/>
  <c r="I4" i="1"/>
  <c r="K5" i="1" l="1"/>
  <c r="K4" i="1"/>
  <c r="K2" i="1"/>
  <c r="H6" i="1"/>
  <c r="K6" i="1"/>
  <c r="K3" i="1"/>
  <c r="K9" i="1" l="1"/>
</calcChain>
</file>

<file path=xl/sharedStrings.xml><?xml version="1.0" encoding="utf-8"?>
<sst xmlns="http://schemas.openxmlformats.org/spreadsheetml/2006/main" count="15" uniqueCount="15">
  <si>
    <t>平均値</t>
    <rPh sb="0" eb="3">
      <t>ヘイキンチ</t>
    </rPh>
    <phoneticPr fontId="1"/>
  </si>
  <si>
    <t>中間</t>
    <rPh sb="0" eb="2">
      <t>チュウカン</t>
    </rPh>
    <phoneticPr fontId="1"/>
  </si>
  <si>
    <t>期末</t>
    <rPh sb="0" eb="2">
      <t>キマツ</t>
    </rPh>
    <phoneticPr fontId="1"/>
  </si>
  <si>
    <t>中間の偏差</t>
    <rPh sb="0" eb="2">
      <t>チュウカン</t>
    </rPh>
    <rPh sb="3" eb="5">
      <t>ヘンサ</t>
    </rPh>
    <phoneticPr fontId="1"/>
  </si>
  <si>
    <t>期末の偏差</t>
    <rPh sb="0" eb="2">
      <t>キマツ</t>
    </rPh>
    <rPh sb="3" eb="5">
      <t>ヘンサ</t>
    </rPh>
    <phoneticPr fontId="1"/>
  </si>
  <si>
    <t>中間の偏差の2乗</t>
    <rPh sb="0" eb="2">
      <t>チュウカン</t>
    </rPh>
    <rPh sb="3" eb="5">
      <t>ヘンサ</t>
    </rPh>
    <rPh sb="7" eb="8">
      <t>ジョウ</t>
    </rPh>
    <phoneticPr fontId="1"/>
  </si>
  <si>
    <t>期末の偏差の2乗</t>
    <rPh sb="0" eb="2">
      <t>キマツ</t>
    </rPh>
    <rPh sb="3" eb="5">
      <t>ヘンサ</t>
    </rPh>
    <rPh sb="7" eb="8">
      <t>ジョウ</t>
    </rPh>
    <phoneticPr fontId="1"/>
  </si>
  <si>
    <t>共分散</t>
    <rPh sb="0" eb="3">
      <t>キョウブンサン</t>
    </rPh>
    <phoneticPr fontId="1"/>
  </si>
  <si>
    <t>相関係数</t>
    <rPh sb="0" eb="4">
      <t>ソウカンケイスウ</t>
    </rPh>
    <phoneticPr fontId="1"/>
  </si>
  <si>
    <t>A</t>
    <phoneticPr fontId="1"/>
  </si>
  <si>
    <t>B</t>
    <phoneticPr fontId="1"/>
  </si>
  <si>
    <t>C</t>
    <phoneticPr fontId="1"/>
  </si>
  <si>
    <t>D</t>
    <phoneticPr fontId="1"/>
  </si>
  <si>
    <t>E</t>
    <phoneticPr fontId="1"/>
  </si>
  <si>
    <t>偏差の積</t>
    <rPh sb="0" eb="2">
      <t>ヘンサ</t>
    </rPh>
    <rPh sb="3" eb="4">
      <t>セキ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</si>
</sst>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0" fillId="0" borderId="1" xfId="0" applyBorder="1">
      <alignment vertical="center"/>
    </xf>
    <xf numFmtId="0" fontId="2" fillId="0" borderId="1" xfId="0" applyFont="1" applyBorder="1">
      <alignment vertical="center"/>
    </xf>
    <xf numFmtId="0" fontId="0" fillId="0" borderId="3" xfId="0" applyBorder="1">
      <alignment vertical="center"/>
    </xf>
    <xf numFmtId="0" fontId="2" fillId="0" borderId="0" xfId="0" applyFont="1">
      <alignment vertical="center"/>
    </xf>
    <xf numFmtId="0" fontId="2" fillId="0" borderId="2" xfId="0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11"/>
            <c:spPr>
              <a:solidFill>
                <a:srgbClr val="002060">
                  <a:alpha val="98000"/>
                </a:srgbClr>
              </a:solidFill>
              <a:ln w="9525">
                <a:solidFill>
                  <a:srgbClr val="002060"/>
                </a:solidFill>
              </a:ln>
              <a:effectLst/>
            </c:spPr>
          </c:marker>
          <c:dPt>
            <c:idx val="1"/>
            <c:marker>
              <c:symbol val="square"/>
              <c:size val="11"/>
              <c:spPr>
                <a:solidFill>
                  <a:srgbClr val="C00000">
                    <a:alpha val="98000"/>
                  </a:srgbClr>
                </a:solidFill>
                <a:ln w="9525">
                  <a:solidFill>
                    <a:srgbClr val="C00000"/>
                  </a:solidFill>
                  <a:miter lim="800000"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0-6DF1-4908-8AF7-E0AEEFD30A7B}"/>
              </c:ext>
            </c:extLst>
          </c:dPt>
          <c:dPt>
            <c:idx val="4"/>
            <c:marker>
              <c:symbol val="square"/>
              <c:size val="11"/>
              <c:spPr>
                <a:solidFill>
                  <a:srgbClr val="C00000">
                    <a:alpha val="98000"/>
                  </a:srgbClr>
                </a:solidFill>
                <a:ln w="9525">
                  <a:solidFill>
                    <a:srgbClr val="C00000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1-6DF1-4908-8AF7-E0AEEFD30A7B}"/>
              </c:ext>
            </c:extLst>
          </c:dPt>
          <c:dLbls>
            <c:dLbl>
              <c:idx val="0"/>
              <c:tx>
                <c:rich>
                  <a:bodyPr/>
                  <a:lstStyle/>
                  <a:p>
                    <a:fld id="{8693EC89-FB61-47B1-82F7-5CD95996C37D}" type="CELLRANGE">
                      <a:rPr lang="en-US" altLang="ja-JP"/>
                      <a:pPr/>
                      <a:t>[CELLRANGE]</a:t>
                    </a:fld>
                    <a:endParaRPr lang="ja-JP" altLang="en-US"/>
                  </a:p>
                </c:rich>
              </c:tx>
              <c:dLblPos val="b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2-B3F9-4AB5-A1D1-025BFFCEB2BE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477C781B-89FE-4BE5-A27A-4535380EB7FD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dLblPos val="b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0-6DF1-4908-8AF7-E0AEEFD30A7B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50C3F869-1ED6-4CAA-9715-7CCC4CFC0CA5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dLblPos val="b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3-B3F9-4AB5-A1D1-025BFFCEB2BE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42B27315-CF95-47EA-A891-8361EAF03CCA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dLblPos val="b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4-B3F9-4AB5-A1D1-025BFFCEB2BE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F9639CC9-C886-4934-A10F-2735AE29D883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dLblPos val="b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1-6DF1-4908-8AF7-E0AEEFD30A7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b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xVal>
            <c:numRef>
              <c:f>Sheet1!$B$2:$B$6</c:f>
              <c:numCache>
                <c:formatCode>General</c:formatCode>
                <c:ptCount val="5"/>
                <c:pt idx="0">
                  <c:v>8</c:v>
                </c:pt>
                <c:pt idx="1">
                  <c:v>4</c:v>
                </c:pt>
                <c:pt idx="2">
                  <c:v>5.5</c:v>
                </c:pt>
                <c:pt idx="3">
                  <c:v>4</c:v>
                </c:pt>
                <c:pt idx="4">
                  <c:v>7</c:v>
                </c:pt>
              </c:numCache>
            </c:numRef>
          </c:xVal>
          <c:yVal>
            <c:numRef>
              <c:f>Sheet1!$C$2:$C$6</c:f>
              <c:numCache>
                <c:formatCode>General</c:formatCode>
                <c:ptCount val="5"/>
                <c:pt idx="0">
                  <c:v>8</c:v>
                </c:pt>
                <c:pt idx="1">
                  <c:v>8</c:v>
                </c:pt>
                <c:pt idx="2">
                  <c:v>3.5</c:v>
                </c:pt>
                <c:pt idx="3">
                  <c:v>2</c:v>
                </c:pt>
                <c:pt idx="4">
                  <c:v>5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Sheet1!$A$2:$A$6</c15:f>
                <c15:dlblRangeCache>
                  <c:ptCount val="5"/>
                  <c:pt idx="0">
                    <c:v>A</c:v>
                  </c:pt>
                  <c:pt idx="1">
                    <c:v>B</c:v>
                  </c:pt>
                  <c:pt idx="2">
                    <c:v>C</c:v>
                  </c:pt>
                  <c:pt idx="3">
                    <c:v>D</c:v>
                  </c:pt>
                  <c:pt idx="4">
                    <c:v>E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0-F50E-4299-97C8-057B2DD343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8326863"/>
        <c:axId val="791564399"/>
      </c:scatterChart>
      <c:valAx>
        <c:axId val="78832686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中間テスト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791564399"/>
        <c:crossesAt val="53"/>
        <c:crossBetween val="midCat"/>
      </c:valAx>
      <c:valAx>
        <c:axId val="79156439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期末テスト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788326863"/>
        <c:crossesAt val="57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</xdr:colOff>
      <xdr:row>14</xdr:row>
      <xdr:rowOff>0</xdr:rowOff>
    </xdr:from>
    <xdr:to>
      <xdr:col>7</xdr:col>
      <xdr:colOff>308610</xdr:colOff>
      <xdr:row>26</xdr:row>
      <xdr:rowOff>0</xdr:rowOff>
    </xdr:to>
    <xdr:graphicFrame macro="">
      <xdr:nvGraphicFramePr>
        <xdr:cNvPr id="6" name="グラフ 5">
          <a:extLst>
            <a:ext uri="{FF2B5EF4-FFF2-40B4-BE49-F238E27FC236}">
              <a16:creationId xmlns:a16="http://schemas.microsoft.com/office/drawing/2014/main" id="{82BED77F-3DE3-F149-71F2-C984EE9AB1C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64E43F-2642-4E2C-8BA8-13CA291E4AAE}">
  <dimension ref="A1:M9"/>
  <sheetViews>
    <sheetView tabSelected="1" workbookViewId="0"/>
  </sheetViews>
  <sheetFormatPr defaultRowHeight="18" x14ac:dyDescent="0.45"/>
  <cols>
    <col min="5" max="6" width="10.3984375" bestFit="1" customWidth="1"/>
    <col min="8" max="9" width="15.3984375" bestFit="1" customWidth="1"/>
  </cols>
  <sheetData>
    <row r="1" spans="1:13" x14ac:dyDescent="0.45">
      <c r="A1" s="1"/>
      <c r="B1" s="2" t="s">
        <v>1</v>
      </c>
      <c r="C1" s="2" t="s">
        <v>2</v>
      </c>
      <c r="E1" s="4" t="s">
        <v>3</v>
      </c>
      <c r="F1" s="4" t="s">
        <v>4</v>
      </c>
      <c r="H1" s="4" t="s">
        <v>5</v>
      </c>
      <c r="I1" s="4" t="s">
        <v>6</v>
      </c>
      <c r="K1" s="4" t="s">
        <v>14</v>
      </c>
      <c r="M1" s="5" t="s">
        <v>8</v>
      </c>
    </row>
    <row r="2" spans="1:13" ht="18.600000000000001" thickBot="1" x14ac:dyDescent="0.5">
      <c r="A2" s="2" t="s">
        <v>9</v>
      </c>
      <c r="B2" s="1">
        <v>8</v>
      </c>
      <c r="C2" s="1">
        <v>8</v>
      </c>
      <c r="E2">
        <f t="shared" ref="E2:F6" si="0">B2-B$9</f>
        <v>2.2999999999999998</v>
      </c>
      <c r="F2">
        <f t="shared" si="0"/>
        <v>2.7</v>
      </c>
      <c r="H2">
        <f>E2^2</f>
        <v>5.2899999999999991</v>
      </c>
      <c r="I2">
        <f>F2^2</f>
        <v>7.2900000000000009</v>
      </c>
      <c r="K2">
        <f>E2*F2</f>
        <v>6.21</v>
      </c>
      <c r="M2" s="3">
        <f>CORREL(B2:B6,C2:C6)</f>
        <v>0.375</v>
      </c>
    </row>
    <row r="3" spans="1:13" x14ac:dyDescent="0.45">
      <c r="A3" s="2" t="s">
        <v>10</v>
      </c>
      <c r="B3" s="1">
        <v>4</v>
      </c>
      <c r="C3" s="1">
        <v>8</v>
      </c>
      <c r="E3">
        <f t="shared" si="0"/>
        <v>-1.7000000000000002</v>
      </c>
      <c r="F3">
        <f t="shared" si="0"/>
        <v>2.7</v>
      </c>
      <c r="H3">
        <f t="shared" ref="H3:H6" si="1">E3^2</f>
        <v>2.8900000000000006</v>
      </c>
      <c r="I3">
        <f t="shared" ref="I3:I6" si="2">F3^2</f>
        <v>7.2900000000000009</v>
      </c>
      <c r="K3">
        <f t="shared" ref="K3:K6" si="3">E3*F3</f>
        <v>-4.5900000000000007</v>
      </c>
    </row>
    <row r="4" spans="1:13" x14ac:dyDescent="0.45">
      <c r="A4" s="2" t="s">
        <v>11</v>
      </c>
      <c r="B4" s="1">
        <v>5.5</v>
      </c>
      <c r="C4" s="1">
        <v>3.5</v>
      </c>
      <c r="E4">
        <f t="shared" si="0"/>
        <v>-0.20000000000000018</v>
      </c>
      <c r="F4">
        <f t="shared" si="0"/>
        <v>-1.7999999999999998</v>
      </c>
      <c r="H4">
        <f t="shared" si="1"/>
        <v>4.000000000000007E-2</v>
      </c>
      <c r="I4">
        <f t="shared" si="2"/>
        <v>3.2399999999999993</v>
      </c>
      <c r="K4">
        <f t="shared" si="3"/>
        <v>0.36000000000000026</v>
      </c>
    </row>
    <row r="5" spans="1:13" x14ac:dyDescent="0.45">
      <c r="A5" s="2" t="s">
        <v>12</v>
      </c>
      <c r="B5" s="1">
        <v>4</v>
      </c>
      <c r="C5" s="1">
        <v>2</v>
      </c>
      <c r="E5">
        <f t="shared" si="0"/>
        <v>-1.7000000000000002</v>
      </c>
      <c r="F5">
        <f t="shared" si="0"/>
        <v>-3.3</v>
      </c>
      <c r="H5">
        <f t="shared" si="1"/>
        <v>2.8900000000000006</v>
      </c>
      <c r="I5">
        <f t="shared" si="2"/>
        <v>10.889999999999999</v>
      </c>
      <c r="K5">
        <f t="shared" si="3"/>
        <v>5.61</v>
      </c>
    </row>
    <row r="6" spans="1:13" x14ac:dyDescent="0.45">
      <c r="A6" s="2" t="s">
        <v>13</v>
      </c>
      <c r="B6" s="1">
        <v>7</v>
      </c>
      <c r="C6" s="1">
        <v>5</v>
      </c>
      <c r="E6">
        <f t="shared" si="0"/>
        <v>1.2999999999999998</v>
      </c>
      <c r="F6">
        <f t="shared" si="0"/>
        <v>-0.29999999999999982</v>
      </c>
      <c r="H6">
        <f t="shared" si="1"/>
        <v>1.6899999999999995</v>
      </c>
      <c r="I6">
        <f t="shared" si="2"/>
        <v>8.99999999999999E-2</v>
      </c>
      <c r="K6">
        <f t="shared" si="3"/>
        <v>-0.38999999999999974</v>
      </c>
    </row>
    <row r="7" spans="1:13" ht="18.600000000000001" thickBot="1" x14ac:dyDescent="0.5"/>
    <row r="8" spans="1:13" x14ac:dyDescent="0.45">
      <c r="K8" s="5" t="s">
        <v>7</v>
      </c>
    </row>
    <row r="9" spans="1:13" ht="18.600000000000001" thickBot="1" x14ac:dyDescent="0.5">
      <c r="A9" s="4" t="s">
        <v>0</v>
      </c>
      <c r="B9">
        <f>AVERAGE(B2:B6)</f>
        <v>5.7</v>
      </c>
      <c r="C9">
        <f>AVERAGE(C2:C6)</f>
        <v>5.3</v>
      </c>
      <c r="K9" s="3">
        <f>AVERAGE(K2:K6)</f>
        <v>1.44</v>
      </c>
    </row>
  </sheetData>
  <phoneticPr fontId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技術評一郎</dc:creator>
  <cp:lastModifiedBy>tomoko okada</cp:lastModifiedBy>
  <dcterms:created xsi:type="dcterms:W3CDTF">2023-08-16T13:25:12Z</dcterms:created>
  <dcterms:modified xsi:type="dcterms:W3CDTF">2024-09-13T02:39:56Z</dcterms:modified>
</cp:coreProperties>
</file>